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4250" windowHeight="14895"/>
  </bookViews>
  <sheets>
    <sheet name="Resizing Wordpress Images" sheetId="2" r:id="rId1"/>
    <sheet name="Text for Word macro" sheetId="3" r:id="rId2"/>
  </sheets>
  <calcPr calcId="145621"/>
</workbook>
</file>

<file path=xl/calcChain.xml><?xml version="1.0" encoding="utf-8"?>
<calcChain xmlns="http://schemas.openxmlformats.org/spreadsheetml/2006/main">
  <c r="D28" i="2" l="1"/>
  <c r="D27" i="2"/>
  <c r="D26" i="2"/>
  <c r="D25" i="2"/>
  <c r="D24" i="2"/>
  <c r="D23" i="2"/>
  <c r="D20" i="2"/>
  <c r="E20" i="2" s="1"/>
  <c r="D19" i="2"/>
  <c r="E19" i="2" s="1"/>
  <c r="D18" i="2"/>
  <c r="E18" i="2" s="1"/>
  <c r="D17" i="2"/>
  <c r="E17" i="2" s="1"/>
  <c r="D16" i="2"/>
  <c r="E16" i="2" s="1"/>
  <c r="D15" i="2"/>
  <c r="E15" i="2" s="1"/>
  <c r="D14" i="2"/>
  <c r="E14" i="2" s="1"/>
  <c r="D13" i="2"/>
  <c r="E13" i="2" s="1"/>
  <c r="D12" i="2"/>
  <c r="K8" i="2" l="1"/>
  <c r="G17" i="2" l="1"/>
  <c r="G16" i="2"/>
  <c r="G15" i="2"/>
  <c r="G14" i="2"/>
  <c r="G21" i="2"/>
  <c r="G13" i="2"/>
  <c r="G29" i="2"/>
  <c r="G20" i="2"/>
  <c r="G19" i="2"/>
  <c r="G27" i="2"/>
  <c r="G18" i="2"/>
  <c r="E25" i="2"/>
  <c r="F25" i="2" s="1"/>
  <c r="F29" i="2"/>
  <c r="E28" i="2"/>
  <c r="F28" i="2" s="1"/>
  <c r="E27" i="2"/>
  <c r="F27" i="2" s="1"/>
  <c r="E26" i="2"/>
  <c r="G26" i="2" s="1"/>
  <c r="E24" i="2"/>
  <c r="F24" i="2" s="1"/>
  <c r="E23" i="2"/>
  <c r="F23" i="2" s="1"/>
  <c r="F21" i="2"/>
  <c r="F20" i="2"/>
  <c r="F18" i="2"/>
  <c r="F17" i="2"/>
  <c r="F16" i="2"/>
  <c r="F15" i="2"/>
  <c r="F14" i="2"/>
  <c r="F13" i="2"/>
  <c r="E12" i="2"/>
  <c r="F12" i="2" s="1"/>
  <c r="G23" i="2" l="1"/>
  <c r="G28" i="2"/>
  <c r="G12" i="2"/>
  <c r="G24" i="2"/>
  <c r="G25" i="2"/>
  <c r="F26" i="2"/>
  <c r="H15" i="2"/>
  <c r="H19" i="2"/>
  <c r="H20" i="2"/>
  <c r="F19" i="2"/>
  <c r="H24" i="2" l="1"/>
  <c r="H16" i="2"/>
  <c r="H28" i="2"/>
  <c r="H27" i="2"/>
  <c r="H29" i="2"/>
  <c r="H21" i="2"/>
  <c r="H12" i="2"/>
  <c r="I12" i="2" s="1"/>
  <c r="H25" i="2"/>
  <c r="H17" i="2"/>
  <c r="H26" i="2"/>
  <c r="H23" i="2"/>
  <c r="H13" i="2"/>
  <c r="H18" i="2"/>
  <c r="H14" i="2"/>
</calcChain>
</file>

<file path=xl/sharedStrings.xml><?xml version="1.0" encoding="utf-8"?>
<sst xmlns="http://schemas.openxmlformats.org/spreadsheetml/2006/main" count="28" uniqueCount="20">
  <si>
    <t>Area</t>
  </si>
  <si>
    <t>Resizing Wordpress Images</t>
  </si>
  <si>
    <t xml:space="preserve">Image size with greatest height to span full page:  </t>
  </si>
  <si>
    <t>Aspect Ratio</t>
  </si>
  <si>
    <t>Default Image Size</t>
  </si>
  <si>
    <t>Corrected Image Size</t>
  </si>
  <si>
    <t xml:space="preserve">Custom Size:  </t>
  </si>
  <si>
    <t>Murray Foote</t>
  </si>
  <si>
    <t>www.murrayfoote.com</t>
  </si>
  <si>
    <t>(Resize images in Wordpress when editing in text mode – see instructions below)</t>
  </si>
  <si>
    <t>Border adjustment</t>
  </si>
  <si>
    <t>Width</t>
  </si>
  <si>
    <t>Height</t>
  </si>
  <si>
    <t>Landscape or Horizontal</t>
  </si>
  <si>
    <t>Portrait or Vertical</t>
  </si>
  <si>
    <t>Further resizing</t>
  </si>
  <si>
    <t>Use this sheet to resize images using Edit Image/ Scale Image</t>
  </si>
  <si>
    <t>Refer next tab if you want all your images to be the same area and you use captions</t>
  </si>
  <si>
    <t>This macro provides a very quick way to resize all your images to the same area.</t>
  </si>
  <si>
    <t>You can also use it to change values in Wordpress Text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</si>
</sst>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_-;\-* #,##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3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5">
    <xf numFmtId="0" fontId="0" fillId="0" borderId="0" xfId="0"/>
    <xf numFmtId="164" fontId="0" fillId="0" borderId="0" xfId="1" applyNumberFormat="1" applyFont="1"/>
    <xf numFmtId="164" fontId="3" fillId="0" borderId="0" xfId="1" applyNumberFormat="1" applyFont="1"/>
    <xf numFmtId="164" fontId="2" fillId="0" borderId="3" xfId="1" applyNumberFormat="1" applyFont="1" applyBorder="1"/>
    <xf numFmtId="164" fontId="3" fillId="0" borderId="3" xfId="1" applyNumberFormat="1" applyFont="1" applyBorder="1"/>
    <xf numFmtId="164" fontId="0" fillId="2" borderId="2" xfId="1" applyNumberFormat="1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164" fontId="0" fillId="2" borderId="4" xfId="1" applyNumberFormat="1" applyFont="1" applyFill="1" applyBorder="1"/>
    <xf numFmtId="164" fontId="3" fillId="0" borderId="2" xfId="1" applyNumberFormat="1" applyFont="1" applyBorder="1"/>
    <xf numFmtId="164" fontId="4" fillId="0" borderId="0" xfId="1" applyNumberFormat="1" applyFont="1"/>
    <xf numFmtId="164" fontId="0" fillId="0" borderId="0" xfId="1" applyNumberFormat="1" applyFont="1" applyAlignment="1">
      <alignment horizontal="right"/>
    </xf>
    <xf numFmtId="0" fontId="6" fillId="0" borderId="0" xfId="3"/>
    <xf numFmtId="10" fontId="0" fillId="2" borderId="4" xfId="2" applyNumberFormat="1" applyFont="1" applyFill="1" applyBorder="1"/>
    <xf numFmtId="0" fontId="0" fillId="0" borderId="8" xfId="0" applyBorder="1"/>
    <xf numFmtId="164" fontId="0" fillId="0" borderId="0" xfId="1" applyNumberFormat="1" applyFont="1" applyBorder="1"/>
    <xf numFmtId="164" fontId="0" fillId="0" borderId="9" xfId="1" applyNumberFormat="1" applyFont="1" applyBorder="1"/>
    <xf numFmtId="164" fontId="0" fillId="0" borderId="3" xfId="1" applyNumberFormat="1" applyFont="1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3" fillId="0" borderId="11" xfId="1" applyNumberFormat="1" applyFont="1" applyBorder="1" applyAlignment="1">
      <alignment horizontal="right"/>
    </xf>
    <xf numFmtId="164" fontId="3" fillId="0" borderId="12" xfId="1" applyNumberFormat="1" applyFont="1" applyBorder="1" applyAlignment="1">
      <alignment horizontal="right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165" fontId="0" fillId="0" borderId="8" xfId="0" applyNumberFormat="1" applyBorder="1"/>
    <xf numFmtId="0" fontId="0" fillId="0" borderId="10" xfId="0" applyBorder="1"/>
    <xf numFmtId="0" fontId="0" fillId="0" borderId="12" xfId="0" applyBorder="1"/>
    <xf numFmtId="164" fontId="3" fillId="0" borderId="5" xfId="1" applyNumberFormat="1" applyFont="1" applyBorder="1"/>
    <xf numFmtId="164" fontId="3" fillId="0" borderId="7" xfId="1" applyNumberFormat="1" applyFont="1" applyBorder="1"/>
    <xf numFmtId="164" fontId="3" fillId="0" borderId="8" xfId="1" applyNumberFormat="1" applyFont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2" xfId="1" applyNumberFormat="1" applyFont="1" applyBorder="1"/>
    <xf numFmtId="0" fontId="0" fillId="0" borderId="6" xfId="0" applyBorder="1"/>
    <xf numFmtId="164" fontId="0" fillId="0" borderId="6" xfId="1" applyNumberFormat="1" applyFont="1" applyBorder="1"/>
    <xf numFmtId="0" fontId="0" fillId="0" borderId="0" xfId="0" applyBorder="1"/>
    <xf numFmtId="0" fontId="0" fillId="0" borderId="11" xfId="0" applyBorder="1"/>
    <xf numFmtId="164" fontId="0" fillId="0" borderId="11" xfId="1" applyNumberFormat="1" applyFont="1" applyBorder="1"/>
    <xf numFmtId="164" fontId="0" fillId="0" borderId="7" xfId="1" applyNumberFormat="1" applyFont="1" applyBorder="1"/>
    <xf numFmtId="164" fontId="0" fillId="0" borderId="12" xfId="1" applyNumberFormat="1" applyFont="1" applyBorder="1"/>
    <xf numFmtId="164" fontId="3" fillId="0" borderId="1" xfId="1" applyNumberFormat="1" applyFont="1" applyBorder="1"/>
    <xf numFmtId="0" fontId="0" fillId="0" borderId="14" xfId="0" applyBorder="1"/>
    <xf numFmtId="0" fontId="0" fillId="0" borderId="15" xfId="0" applyBorder="1"/>
    <xf numFmtId="0" fontId="7" fillId="0" borderId="0" xfId="0" applyFont="1" applyAlignment="1">
      <alignment vertical="center"/>
    </xf>
    <xf numFmtId="164" fontId="3" fillId="0" borderId="0" xfId="1" applyNumberFormat="1" applyFont="1" applyAlignment="1">
      <alignment horizontal="right"/>
    </xf>
    <xf numFmtId="164" fontId="3" fillId="0" borderId="4" xfId="1" applyNumberFormat="1" applyFont="1" applyBorder="1"/>
    <xf numFmtId="164" fontId="0" fillId="0" borderId="8" xfId="0" applyNumberFormat="1" applyBorder="1"/>
    <xf numFmtId="164" fontId="0" fillId="0" borderId="8" xfId="1" applyNumberFormat="1" applyFont="1" applyBorder="1"/>
    <xf numFmtId="164" fontId="0" fillId="2" borderId="1" xfId="1" applyNumberFormat="1" applyFont="1" applyFill="1" applyBorder="1"/>
    <xf numFmtId="164" fontId="0" fillId="0" borderId="5" xfId="1" applyNumberFormat="1" applyFont="1" applyBorder="1"/>
    <xf numFmtId="164" fontId="0" fillId="0" borderId="10" xfId="1" applyNumberFormat="1" applyFont="1" applyBorder="1"/>
    <xf numFmtId="164" fontId="0" fillId="0" borderId="0" xfId="1" applyNumberFormat="1" applyFont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29</xdr:row>
      <xdr:rowOff>133349</xdr:rowOff>
    </xdr:from>
    <xdr:to>
      <xdr:col>9</xdr:col>
      <xdr:colOff>476250</xdr:colOff>
      <xdr:row>48</xdr:row>
      <xdr:rowOff>123825</xdr:rowOff>
    </xdr:to>
    <xdr:sp macro="" textlink="">
      <xdr:nvSpPr>
        <xdr:cNvPr id="2" name="TextBox 1"/>
        <xdr:cNvSpPr txBox="1"/>
      </xdr:nvSpPr>
      <xdr:spPr>
        <a:xfrm>
          <a:off x="85725" y="6057899"/>
          <a:ext cx="6943725" cy="36099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Instructions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·         Images come in to a </a:t>
          </a:r>
          <a:r>
            <a:rPr lang="en-AU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Wordpress page at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640 wide (Column D).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eg for a standard 3:2 landscape image, you will see sizes of 640 and 427 in the text for the image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This may differ for some themes and options choices  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If this is not correct for you, modify the values in column D and adjust values in column E to suit</a:t>
          </a:r>
        </a:p>
        <a:p>
          <a:endParaRPr lang="en-AU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·         Specify Image size with greatest height to span full page in G6 and H6.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i.e. the least panoramic image size that will span full page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I found it necessary to specify a </a:t>
          </a:r>
          <a:r>
            <a:rPr lang="en-AU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Border adjustment 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factor to make it work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§  A corrected width of 603 was displaying the same as a corrected width of 640.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§  This may differ with different themes and options.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The </a:t>
          </a:r>
          <a:r>
            <a:rPr lang="en-AU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Further resizing</a:t>
          </a:r>
          <a:r>
            <a:rPr lang="en-AU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factor allows you to calculate resizing by percentages, as per the old interface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AU">
            <a:effectLst/>
          </a:endParaRP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·         If you are using standard aspect ratios you will find a pair of numbers in columns D and E and replace in image text them with numbers in columns G and H.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·         If you’re not using a standard aspect ratio, type the second value for image width or height in a yellow cell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E18 for portrait (horizontal);  E26 for portrait (vertical)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o   Then read modified values in columns G and H</a:t>
          </a:r>
        </a:p>
        <a:p>
          <a:endParaRPr lang="en-AU" sz="1100"/>
        </a:p>
        <a:p>
          <a:endParaRPr lang="en-AU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3</xdr:row>
      <xdr:rowOff>57150</xdr:rowOff>
    </xdr:from>
    <xdr:to>
      <xdr:col>7</xdr:col>
      <xdr:colOff>200025</xdr:colOff>
      <xdr:row>39</xdr:row>
      <xdr:rowOff>28575</xdr:rowOff>
    </xdr:to>
    <xdr:sp macro="" textlink="">
      <xdr:nvSpPr>
        <xdr:cNvPr id="3" name="TextBox 2"/>
        <xdr:cNvSpPr txBox="1"/>
      </xdr:nvSpPr>
      <xdr:spPr>
        <a:xfrm>
          <a:off x="381000" y="628650"/>
          <a:ext cx="4086225" cy="6829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 b="1"/>
            <a:t>Instructions</a:t>
          </a:r>
        </a:p>
        <a:p>
          <a:endParaRPr lang="en-AU" sz="1100"/>
        </a:p>
        <a:p>
          <a:r>
            <a:rPr lang="en-AU" sz="1100"/>
            <a:t>The macro resizes images in Wordpress to the same area provided you are using standard aspect ratios eg in </a:t>
          </a:r>
          <a:r>
            <a:rPr lang="en-AU" sz="1100" i="1"/>
            <a:t>Lightroom</a:t>
          </a:r>
          <a:r>
            <a:rPr lang="en-AU" sz="1100"/>
            <a:t>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This is primarily of use to people generating a photographic</a:t>
          </a:r>
          <a:r>
            <a:rPr lang="en-AU" sz="1100" baseline="0"/>
            <a:t> blog who have multiple images per post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 baseline="0"/>
            <a:t>You also need to have a caption defined for all images</a:t>
          </a:r>
          <a:endParaRPr lang="en-AU" sz="1100"/>
        </a:p>
        <a:p>
          <a:endParaRPr lang="en-AU" sz="1100"/>
        </a:p>
        <a:p>
          <a:r>
            <a:rPr lang="en-AU" sz="1100"/>
            <a:t>Open </a:t>
          </a:r>
          <a:r>
            <a:rPr lang="en-AU" sz="1100" i="1"/>
            <a:t>Word</a:t>
          </a:r>
          <a:r>
            <a:rPr lang="en-AU" sz="1100"/>
            <a:t> and create a macro called </a:t>
          </a:r>
          <a:r>
            <a:rPr lang="en-AU" sz="1100" i="1"/>
            <a:t>Resize_Wordpress_Images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In </a:t>
          </a:r>
          <a:r>
            <a:rPr lang="en-AU" sz="1100" i="1"/>
            <a:t>Office 2010</a:t>
          </a:r>
          <a:r>
            <a:rPr lang="en-AU" sz="1100"/>
            <a:t> macros are under </a:t>
          </a:r>
          <a:r>
            <a:rPr lang="en-AU" sz="1100" i="0"/>
            <a:t>View/ Macros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You can assign a shortcut key when you do this  by clicking the [Keyboard] button in the [Record Macro] dialogue.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Perform some action in </a:t>
          </a:r>
          <a:r>
            <a:rPr lang="en-AU" sz="1100" i="1"/>
            <a:t>Word </a:t>
          </a:r>
          <a:r>
            <a:rPr lang="en-AU" sz="1100"/>
            <a:t>and save the macro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Copy the text from the other textbox in this tab (to the right) to replace the macro</a:t>
          </a:r>
        </a:p>
        <a:p>
          <a:pPr marL="171450" indent="-171450">
            <a:buFont typeface="Arial" panose="020B0604020202020204" pitchFamily="34" charset="0"/>
            <a:buChar char="•"/>
          </a:pPr>
          <a:endParaRPr lang="en-AU" sz="1100"/>
        </a:p>
        <a:p>
          <a:pPr marL="0" indent="0">
            <a:buFont typeface="Arial" panose="020B0604020202020204" pitchFamily="34" charset="0"/>
            <a:buNone/>
          </a:pPr>
          <a:r>
            <a:rPr lang="en-AU" sz="1100"/>
            <a:t>Customise the macro (if required)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If your page width is not 640 you will need to customise the macro</a:t>
          </a:r>
        </a:p>
        <a:p>
          <a:pPr marL="628650" lvl="1" indent="-171450">
            <a:buFont typeface="Arial" panose="020B0604020202020204" pitchFamily="34" charset="0"/>
            <a:buChar char="•"/>
          </a:pPr>
          <a:r>
            <a:rPr lang="en-AU" sz="1100"/>
            <a:t>or maybe import images inside the Wordpress interface as large rather than full size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Use the </a:t>
          </a:r>
          <a:r>
            <a:rPr lang="en-AU" sz="1100" i="1"/>
            <a:t>Resizing Wordpress images</a:t>
          </a:r>
          <a:r>
            <a:rPr lang="en-AU" sz="1100" i="0"/>
            <a:t> tab in the spreadsheet to find the values</a:t>
          </a:r>
          <a:r>
            <a:rPr lang="en-AU" sz="1100" i="0" baseline="0"/>
            <a:t> to replace</a:t>
          </a:r>
          <a:endParaRPr lang="en-AU" sz="1100"/>
        </a:p>
        <a:p>
          <a:pPr marL="171450" indent="-171450">
            <a:buFont typeface="Arial" panose="020B0604020202020204" pitchFamily="34" charset="0"/>
            <a:buChar char="•"/>
          </a:pPr>
          <a:endParaRPr lang="en-AU" sz="1100"/>
        </a:p>
        <a:p>
          <a:pPr marL="0" indent="0">
            <a:buFont typeface="Arial" panose="020B0604020202020204" pitchFamily="34" charset="0"/>
            <a:buNone/>
          </a:pPr>
          <a:r>
            <a:rPr lang="en-AU" sz="1100"/>
            <a:t>Resize Wordpress Images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On your draft page including images, click [Text] rather than [Visual].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Copy the text and paste it in a blank </a:t>
          </a:r>
          <a:r>
            <a:rPr lang="en-AU" sz="1100" i="1"/>
            <a:t>Word</a:t>
          </a:r>
          <a:r>
            <a:rPr lang="en-AU" sz="1100"/>
            <a:t> document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Run the macro (from the macro menu or a shortcut key)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Check that all values</a:t>
          </a:r>
          <a:r>
            <a:rPr lang="en-AU" sz="1100" baseline="0"/>
            <a:t> have changed or use the spreadsheet for values from non-standard  aspect ratios</a:t>
          </a:r>
          <a:endParaRPr lang="en-AU" sz="1100"/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Copy the text and paste</a:t>
          </a:r>
          <a:r>
            <a:rPr lang="en-AU" sz="1100" baseline="0"/>
            <a:t> it back in </a:t>
          </a:r>
          <a:r>
            <a:rPr lang="en-AU" sz="1100" i="1" baseline="0"/>
            <a:t>Wordpress</a:t>
          </a:r>
          <a:r>
            <a:rPr lang="en-AU" sz="1100" i="0" baseline="0"/>
            <a:t>.</a:t>
          </a:r>
        </a:p>
        <a:p>
          <a:pPr marL="171450" indent="-171450">
            <a:buFont typeface="Arial" panose="020B0604020202020204" pitchFamily="34" charset="0"/>
            <a:buChar char="•"/>
          </a:pPr>
          <a:endParaRPr lang="en-AU" sz="1100" i="0" baseline="0"/>
        </a:p>
        <a:p>
          <a:pPr marL="0" indent="0">
            <a:buFont typeface="Arial" panose="020B0604020202020204" pitchFamily="34" charset="0"/>
            <a:buNone/>
          </a:pPr>
          <a:r>
            <a:rPr lang="en-AU" sz="1100"/>
            <a:t>That's it!  You now have a page with all images sized to consistent areas.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AU" sz="1100"/>
            <a:t>If you used custom</a:t>
          </a:r>
          <a:r>
            <a:rPr lang="en-AU" sz="1100" baseline="0"/>
            <a:t> aspect ratios , you will find some images with unchanged dimensions.  </a:t>
          </a:r>
        </a:p>
        <a:p>
          <a:pPr marL="171450" marR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Use the </a:t>
          </a:r>
          <a:r>
            <a:rPr lang="en-AU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Resizing Wordpress images</a:t>
          </a:r>
          <a:r>
            <a:rPr lang="en-AU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tab in the spreadsheet to find the values</a:t>
          </a:r>
          <a:r>
            <a:rPr lang="en-AU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to replace</a:t>
          </a:r>
          <a:endParaRPr lang="en-AU" sz="1100">
            <a:effectLst/>
          </a:endParaRPr>
        </a:p>
        <a:p>
          <a:pPr marL="171450" indent="-171450">
            <a:buFont typeface="Arial" panose="020B0604020202020204" pitchFamily="34" charset="0"/>
            <a:buChar char="•"/>
          </a:pPr>
          <a:endParaRPr lang="en-AU" sz="1100"/>
        </a:p>
      </xdr:txBody>
    </xdr:sp>
    <xdr:clientData/>
  </xdr:twoCellAnchor>
  <xdr:twoCellAnchor>
    <xdr:from>
      <xdr:col>7</xdr:col>
      <xdr:colOff>447675</xdr:colOff>
      <xdr:row>3</xdr:row>
      <xdr:rowOff>47625</xdr:rowOff>
    </xdr:from>
    <xdr:to>
      <xdr:col>14</xdr:col>
      <xdr:colOff>123825</xdr:colOff>
      <xdr:row>83</xdr:row>
      <xdr:rowOff>171450</xdr:rowOff>
    </xdr:to>
    <xdr:sp macro="" textlink="">
      <xdr:nvSpPr>
        <xdr:cNvPr id="4" name="TextBox 3"/>
        <xdr:cNvSpPr txBox="1"/>
      </xdr:nvSpPr>
      <xdr:spPr>
        <a:xfrm>
          <a:off x="4714875" y="428625"/>
          <a:ext cx="3943350" cy="15363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/>
            <a:t>Sub Resize_Wordpress_Images()</a:t>
          </a:r>
        </a:p>
        <a:p>
          <a:r>
            <a:rPr lang="en-AU" sz="1100"/>
            <a:t>'</a:t>
          </a:r>
        </a:p>
        <a:p>
          <a:r>
            <a:rPr lang="en-AU" sz="1100"/>
            <a:t>' Resize_Wordpress_Images Macro</a:t>
          </a:r>
        </a:p>
        <a:p>
          <a:r>
            <a:rPr lang="en-AU" sz="1100"/>
            <a:t>'  - Includes border adjustment factor</a:t>
          </a:r>
        </a:p>
        <a:p>
          <a:r>
            <a:rPr lang="en-AU" sz="1100"/>
            <a:t>'</a:t>
          </a:r>
        </a:p>
        <a:p>
          <a:r>
            <a:rPr lang="en-AU" sz="1100"/>
            <a:t>'</a:t>
          </a:r>
        </a:p>
        <a:p>
          <a:r>
            <a:rPr lang="en-AU" sz="1100"/>
            <a:t>    Selection.HomeKey Unit:=wdStory</a:t>
          </a:r>
        </a:p>
        <a:p>
          <a:r>
            <a:rPr lang="en-AU" sz="1100"/>
            <a:t>    Selection.Find.ClearFormatting</a:t>
          </a:r>
        </a:p>
        <a:p>
          <a:r>
            <a:rPr lang="en-AU" sz="1100"/>
            <a:t>    Selection.Find.Replacement.ClearFormatting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height=""640"""</a:t>
          </a:r>
        </a:p>
        <a:p>
          <a:r>
            <a:rPr lang="en-AU" sz="1100"/>
            <a:t>        .Replacement.Text = "width=453 height=453"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height=""511"""</a:t>
          </a:r>
        </a:p>
        <a:p>
          <a:r>
            <a:rPr lang="en-AU" sz="1100"/>
            <a:t>        .Replacement.Text = "width=506 height=405"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height=""456"""</a:t>
          </a:r>
        </a:p>
        <a:p>
          <a:r>
            <a:rPr lang="en-AU" sz="1100"/>
            <a:t>        .Replacement.Text = "width=535 height=382"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height=""426"""</a:t>
          </a:r>
        </a:p>
        <a:p>
          <a:r>
            <a:rPr lang="en-AU" sz="1100"/>
            <a:t>        .Replacement.Text = "width=554 height=369"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height=""425"""</a:t>
          </a:r>
        </a:p>
        <a:p>
          <a:r>
            <a:rPr lang="en-AU" sz="1100"/>
            <a:t>        .Replacement.Text = "width=555 height=369"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height=""400"""</a:t>
          </a:r>
        </a:p>
        <a:p>
          <a:r>
            <a:rPr lang="en-AU" sz="1100"/>
            <a:t>        .Replacement.Text = "width=572 height=358"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height=""360"""</a:t>
          </a:r>
        </a:p>
        <a:p>
          <a:r>
            <a:rPr lang="en-AU" sz="1100"/>
            <a:t>        .Replacement.Text = "width=603 height=339"</a:t>
          </a:r>
        </a:p>
        <a:p>
          <a:r>
            <a:rPr lang="en-AU" sz="1100"/>
            <a:t>    End With</a:t>
          </a:r>
        </a:p>
        <a:p>
          <a:r>
            <a:rPr lang="en-AU" sz="1100"/>
            <a:t>    'no need to replace width=640; height=320 and lesser heights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height=""800"""</a:t>
          </a:r>
        </a:p>
        <a:p>
          <a:r>
            <a:rPr lang="en-AU" sz="1100"/>
            <a:t>        .Replacement.Text = "width=405 height=506"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height=""896"""</a:t>
          </a:r>
        </a:p>
        <a:p>
          <a:r>
            <a:rPr lang="en-AU" sz="1100"/>
            <a:t>        .Replacement.Text = "width=382 height=535"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height=""959"""</a:t>
          </a:r>
        </a:p>
        <a:p>
          <a:r>
            <a:rPr lang="en-AU" sz="1100"/>
            <a:t>        .Replacement.Text = "width=370 height=554"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height=""960"""</a:t>
          </a:r>
        </a:p>
        <a:p>
          <a:r>
            <a:rPr lang="en-AU" sz="1100"/>
            <a:t>        .Replacement.Text = "width=370 height=554"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height=""1024"""</a:t>
          </a:r>
        </a:p>
        <a:p>
          <a:r>
            <a:rPr lang="en-AU" sz="1100"/>
            <a:t>        .Replacement.Text = "width=358 height=529"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height=""1138"""</a:t>
          </a:r>
        </a:p>
        <a:p>
          <a:r>
            <a:rPr lang="en-AU" sz="1100"/>
            <a:t>        .Replacement.Text = "width=339 height=603"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"width=""640"" height=""1280"""</a:t>
          </a:r>
        </a:p>
        <a:p>
          <a:r>
            <a:rPr lang="en-AU" sz="1100"/>
            <a:t>        .Replacement.Text = "width=320 height=640"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    With Selection.Find</a:t>
          </a:r>
        </a:p>
        <a:p>
          <a:r>
            <a:rPr lang="en-AU" sz="1100"/>
            <a:t>        .Text = "[/caption]"</a:t>
          </a:r>
        </a:p>
        <a:p>
          <a:r>
            <a:rPr lang="en-AU" sz="1100"/>
            <a:t>        .Replacement.Text = "[/caption]."</a:t>
          </a:r>
        </a:p>
        <a:p>
          <a:r>
            <a:rPr lang="en-AU" sz="1100"/>
            <a:t>    End With</a:t>
          </a:r>
        </a:p>
        <a:p>
          <a:r>
            <a:rPr lang="en-AU" sz="1100"/>
            <a:t>    Selection.Find.Execute Replace:=wdReplaceAll</a:t>
          </a:r>
        </a:p>
        <a:p>
          <a:r>
            <a:rPr lang="en-AU" sz="1100"/>
            <a:t>End Sub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urrayfoote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51"/>
  <sheetViews>
    <sheetView tabSelected="1" workbookViewId="0">
      <selection activeCell="K34" sqref="K34"/>
    </sheetView>
  </sheetViews>
  <sheetFormatPr defaultRowHeight="15" x14ac:dyDescent="0.25"/>
  <cols>
    <col min="1" max="1" width="12" customWidth="1"/>
    <col min="2" max="3" width="7.85546875" customWidth="1"/>
    <col min="4" max="8" width="11.7109375" customWidth="1"/>
    <col min="9" max="9" width="12" bestFit="1" customWidth="1"/>
  </cols>
  <sheetData>
    <row r="1" spans="1:15" ht="46.5" x14ac:dyDescent="0.7">
      <c r="A1" s="64" t="s">
        <v>1</v>
      </c>
      <c r="B1" s="64"/>
      <c r="C1" s="64"/>
      <c r="D1" s="64"/>
      <c r="E1" s="64"/>
      <c r="F1" s="64"/>
      <c r="G1" s="64"/>
      <c r="H1" s="64"/>
      <c r="I1" s="1"/>
    </row>
    <row r="2" spans="1:15" x14ac:dyDescent="0.25">
      <c r="A2" s="6" t="s">
        <v>9</v>
      </c>
      <c r="F2" s="1"/>
      <c r="G2" s="1"/>
      <c r="H2" s="1"/>
      <c r="I2" s="1"/>
    </row>
    <row r="3" spans="1:15" x14ac:dyDescent="0.25">
      <c r="A3" s="45" t="s">
        <v>16</v>
      </c>
      <c r="F3" s="1"/>
      <c r="G3" s="1"/>
      <c r="H3" s="1"/>
      <c r="I3" s="1"/>
      <c r="O3" s="45"/>
    </row>
    <row r="4" spans="1:15" x14ac:dyDescent="0.25">
      <c r="A4" s="45" t="s">
        <v>19</v>
      </c>
      <c r="F4" s="1"/>
      <c r="G4" s="1"/>
      <c r="H4" s="1"/>
      <c r="I4" s="1"/>
      <c r="O4" s="45"/>
    </row>
    <row r="5" spans="1:15" x14ac:dyDescent="0.25">
      <c r="A5" s="45" t="s">
        <v>17</v>
      </c>
      <c r="F5" s="1"/>
      <c r="G5" s="1"/>
      <c r="H5" s="1"/>
      <c r="I5" s="1"/>
      <c r="O5" s="45"/>
    </row>
    <row r="6" spans="1:15" x14ac:dyDescent="0.25">
      <c r="F6" s="1"/>
      <c r="G6" s="1"/>
      <c r="H6" s="1"/>
      <c r="I6" s="53" t="s">
        <v>10</v>
      </c>
      <c r="J6" s="53" t="s">
        <v>15</v>
      </c>
    </row>
    <row r="7" spans="1:15" x14ac:dyDescent="0.25">
      <c r="F7" s="1"/>
      <c r="G7" s="11" t="s">
        <v>11</v>
      </c>
      <c r="H7" s="11" t="s">
        <v>12</v>
      </c>
      <c r="I7" s="53"/>
      <c r="J7" s="53"/>
      <c r="K7" s="46" t="s">
        <v>0</v>
      </c>
    </row>
    <row r="8" spans="1:15" x14ac:dyDescent="0.25">
      <c r="F8" s="7" t="s">
        <v>2</v>
      </c>
      <c r="G8" s="8">
        <v>640</v>
      </c>
      <c r="H8" s="8">
        <v>320</v>
      </c>
      <c r="I8" s="13">
        <v>0.88770000000000004</v>
      </c>
      <c r="J8" s="13">
        <v>1</v>
      </c>
      <c r="K8" s="47">
        <f>+G8*H8*I8*J8</f>
        <v>181800.96000000002</v>
      </c>
    </row>
    <row r="9" spans="1:15" x14ac:dyDescent="0.25">
      <c r="F9" s="1"/>
      <c r="I9" s="1"/>
      <c r="L9" s="45"/>
    </row>
    <row r="10" spans="1:15" x14ac:dyDescent="0.25">
      <c r="B10" s="54" t="s">
        <v>3</v>
      </c>
      <c r="C10" s="55"/>
      <c r="D10" s="54" t="s">
        <v>4</v>
      </c>
      <c r="E10" s="55"/>
      <c r="F10" s="56"/>
      <c r="G10" s="57" t="s">
        <v>5</v>
      </c>
      <c r="H10" s="58"/>
      <c r="I10" s="1"/>
      <c r="L10" s="45"/>
    </row>
    <row r="11" spans="1:15" x14ac:dyDescent="0.25">
      <c r="B11" s="18" t="s">
        <v>11</v>
      </c>
      <c r="C11" s="19" t="s">
        <v>12</v>
      </c>
      <c r="D11" s="18" t="s">
        <v>11</v>
      </c>
      <c r="E11" s="19" t="s">
        <v>12</v>
      </c>
      <c r="F11" s="20" t="s">
        <v>0</v>
      </c>
      <c r="G11" s="21" t="s">
        <v>11</v>
      </c>
      <c r="H11" s="22" t="s">
        <v>12</v>
      </c>
      <c r="I11" s="1"/>
    </row>
    <row r="12" spans="1:15" ht="15" customHeight="1" x14ac:dyDescent="0.25">
      <c r="A12" s="59" t="s">
        <v>13</v>
      </c>
      <c r="B12" s="23">
        <v>1</v>
      </c>
      <c r="C12" s="24">
        <v>1</v>
      </c>
      <c r="D12" s="48">
        <f>+$G$8</f>
        <v>640</v>
      </c>
      <c r="E12" s="15">
        <f>+D12*C12/B12</f>
        <v>640</v>
      </c>
      <c r="F12" s="16">
        <f>+E12*D12</f>
        <v>409600</v>
      </c>
      <c r="G12" s="29">
        <f>+IF((K$8*D12/E12)^0.5&gt;$G$8*(I$8^0.5),$G$8*(I$8^0.5),(K$8*D12/E12)^0.5)</f>
        <v>426.38123786114232</v>
      </c>
      <c r="H12" s="30">
        <f>+G12*E12/D12</f>
        <v>426.38123786114227</v>
      </c>
      <c r="I12" s="10" t="str">
        <f t="shared" ref="I12:I17" si="0">+IF(E12=H12,"No Change","")</f>
        <v/>
      </c>
    </row>
    <row r="13" spans="1:15" x14ac:dyDescent="0.25">
      <c r="A13" s="60"/>
      <c r="B13" s="14">
        <v>5</v>
      </c>
      <c r="C13" s="25">
        <v>4</v>
      </c>
      <c r="D13" s="49">
        <f t="shared" ref="D13:D20" si="1">+$G$8</f>
        <v>640</v>
      </c>
      <c r="E13" s="15">
        <f t="shared" ref="E13:E20" si="2">+D13*C13/B13</f>
        <v>512</v>
      </c>
      <c r="F13" s="16">
        <f t="shared" ref="F13:F20" si="3">+E13*D13</f>
        <v>327680</v>
      </c>
      <c r="G13" s="31">
        <f t="shared" ref="G13:G29" si="4">+IF((K$8*D13/E13)^0.5&gt;$G$8*(I$8^0.5),$G$8*(I$8^0.5),(K$8*D13/E13)^0.5)</f>
        <v>476.70871609401058</v>
      </c>
      <c r="H13" s="32">
        <f t="shared" ref="H13:H21" si="5">+G13*E13/D13</f>
        <v>381.36697287520849</v>
      </c>
      <c r="I13" s="10"/>
    </row>
    <row r="14" spans="1:15" x14ac:dyDescent="0.25">
      <c r="A14" s="60"/>
      <c r="B14" s="14">
        <v>7</v>
      </c>
      <c r="C14" s="25">
        <v>5</v>
      </c>
      <c r="D14" s="49">
        <f t="shared" si="1"/>
        <v>640</v>
      </c>
      <c r="E14" s="15">
        <f t="shared" si="2"/>
        <v>457.14285714285717</v>
      </c>
      <c r="F14" s="16">
        <f t="shared" si="3"/>
        <v>292571.42857142858</v>
      </c>
      <c r="G14" s="31">
        <f t="shared" si="4"/>
        <v>504.50108424065849</v>
      </c>
      <c r="H14" s="32">
        <f t="shared" si="5"/>
        <v>360.35791731475604</v>
      </c>
      <c r="I14" s="10"/>
    </row>
    <row r="15" spans="1:15" x14ac:dyDescent="0.25">
      <c r="A15" s="43"/>
      <c r="B15" s="14">
        <v>3</v>
      </c>
      <c r="C15" s="25">
        <v>2</v>
      </c>
      <c r="D15" s="49">
        <f t="shared" si="1"/>
        <v>640</v>
      </c>
      <c r="E15" s="15">
        <f t="shared" si="2"/>
        <v>426.66666666666669</v>
      </c>
      <c r="F15" s="16">
        <f t="shared" si="3"/>
        <v>273066.66666666669</v>
      </c>
      <c r="G15" s="31">
        <f t="shared" si="4"/>
        <v>522.20823432803127</v>
      </c>
      <c r="H15" s="32">
        <f t="shared" si="5"/>
        <v>348.13882288535422</v>
      </c>
      <c r="I15" s="10"/>
    </row>
    <row r="16" spans="1:15" x14ac:dyDescent="0.25">
      <c r="A16" s="43"/>
      <c r="B16" s="14">
        <v>16</v>
      </c>
      <c r="C16" s="25">
        <v>10</v>
      </c>
      <c r="D16" s="49">
        <f t="shared" si="1"/>
        <v>640</v>
      </c>
      <c r="E16" s="15">
        <f t="shared" si="2"/>
        <v>400</v>
      </c>
      <c r="F16" s="16">
        <f t="shared" si="3"/>
        <v>256000</v>
      </c>
      <c r="G16" s="31">
        <f t="shared" si="4"/>
        <v>539.33434528129214</v>
      </c>
      <c r="H16" s="32">
        <f t="shared" si="5"/>
        <v>337.08396580080756</v>
      </c>
      <c r="I16" s="10"/>
    </row>
    <row r="17" spans="1:11" x14ac:dyDescent="0.25">
      <c r="A17" s="43"/>
      <c r="B17" s="14">
        <v>16</v>
      </c>
      <c r="C17" s="25">
        <v>9</v>
      </c>
      <c r="D17" s="49">
        <f t="shared" si="1"/>
        <v>640</v>
      </c>
      <c r="E17" s="15">
        <f t="shared" si="2"/>
        <v>360</v>
      </c>
      <c r="F17" s="16">
        <f t="shared" si="3"/>
        <v>230400</v>
      </c>
      <c r="G17" s="31">
        <f t="shared" si="4"/>
        <v>568.50831714818969</v>
      </c>
      <c r="H17" s="32">
        <f t="shared" si="5"/>
        <v>319.78592839585673</v>
      </c>
      <c r="I17" s="10"/>
    </row>
    <row r="18" spans="1:11" x14ac:dyDescent="0.25">
      <c r="A18" s="43"/>
      <c r="B18" s="14">
        <v>2</v>
      </c>
      <c r="C18" s="25">
        <v>1</v>
      </c>
      <c r="D18" s="49">
        <f t="shared" si="1"/>
        <v>640</v>
      </c>
      <c r="E18" s="15">
        <f t="shared" si="2"/>
        <v>320</v>
      </c>
      <c r="F18" s="16">
        <f t="shared" si="3"/>
        <v>204800</v>
      </c>
      <c r="G18" s="31">
        <f t="shared" si="4"/>
        <v>602.99412932465611</v>
      </c>
      <c r="H18" s="32">
        <f t="shared" si="5"/>
        <v>301.49706466232806</v>
      </c>
      <c r="I18" s="10"/>
    </row>
    <row r="19" spans="1:11" x14ac:dyDescent="0.25">
      <c r="A19" s="43"/>
      <c r="B19" s="26">
        <v>2.5</v>
      </c>
      <c r="C19" s="25">
        <v>1</v>
      </c>
      <c r="D19" s="49">
        <f t="shared" si="1"/>
        <v>640</v>
      </c>
      <c r="E19" s="15">
        <f t="shared" si="2"/>
        <v>256</v>
      </c>
      <c r="F19" s="16">
        <f t="shared" si="3"/>
        <v>163840</v>
      </c>
      <c r="G19" s="31">
        <f t="shared" si="4"/>
        <v>602.99412932465611</v>
      </c>
      <c r="H19" s="32">
        <f t="shared" si="5"/>
        <v>241.19765172986246</v>
      </c>
      <c r="I19" s="10"/>
    </row>
    <row r="20" spans="1:11" x14ac:dyDescent="0.25">
      <c r="A20" s="43"/>
      <c r="B20" s="27">
        <v>3</v>
      </c>
      <c r="C20" s="28">
        <v>1</v>
      </c>
      <c r="D20" s="49">
        <f t="shared" si="1"/>
        <v>640</v>
      </c>
      <c r="E20" s="15">
        <f t="shared" si="2"/>
        <v>213.33333333333334</v>
      </c>
      <c r="F20" s="16">
        <f t="shared" si="3"/>
        <v>136533.33333333334</v>
      </c>
      <c r="G20" s="31">
        <f t="shared" si="4"/>
        <v>602.99412932465611</v>
      </c>
      <c r="H20" s="34">
        <f t="shared" si="5"/>
        <v>200.99804310821872</v>
      </c>
      <c r="I20" s="10"/>
    </row>
    <row r="21" spans="1:11" x14ac:dyDescent="0.25">
      <c r="A21" s="44"/>
      <c r="B21" s="61" t="s">
        <v>6</v>
      </c>
      <c r="C21" s="62"/>
      <c r="D21" s="50">
        <v>640</v>
      </c>
      <c r="E21" s="5">
        <v>424</v>
      </c>
      <c r="F21" s="17">
        <f>+D21*E21</f>
        <v>271360</v>
      </c>
      <c r="G21" s="42">
        <f t="shared" si="4"/>
        <v>523.84782465543026</v>
      </c>
      <c r="H21" s="3">
        <f t="shared" si="5"/>
        <v>347.04918383422256</v>
      </c>
      <c r="I21" s="10"/>
    </row>
    <row r="22" spans="1:11" x14ac:dyDescent="0.25">
      <c r="D22" s="1"/>
      <c r="E22" s="1"/>
      <c r="F22" s="1"/>
      <c r="G22" s="2"/>
      <c r="H22" s="2"/>
      <c r="I22" s="10"/>
    </row>
    <row r="23" spans="1:11" x14ac:dyDescent="0.25">
      <c r="A23" s="59" t="s">
        <v>14</v>
      </c>
      <c r="B23" s="23">
        <v>5</v>
      </c>
      <c r="C23" s="35">
        <v>4</v>
      </c>
      <c r="D23" s="51">
        <f t="shared" ref="D23:D28" si="6">+$G$8</f>
        <v>640</v>
      </c>
      <c r="E23" s="36">
        <f>+D23*B23/C23</f>
        <v>800</v>
      </c>
      <c r="F23" s="40">
        <f t="shared" ref="F23:F29" si="7">+E23*D23</f>
        <v>512000</v>
      </c>
      <c r="G23" s="29">
        <f t="shared" si="4"/>
        <v>381.36697287520849</v>
      </c>
      <c r="H23" s="30">
        <f t="shared" ref="H23:H29" si="8">+G23/D23*E23</f>
        <v>476.70871609401058</v>
      </c>
      <c r="I23" s="10"/>
    </row>
    <row r="24" spans="1:11" x14ac:dyDescent="0.25">
      <c r="A24" s="60"/>
      <c r="B24" s="14">
        <v>7</v>
      </c>
      <c r="C24" s="37">
        <v>5</v>
      </c>
      <c r="D24" s="49">
        <f t="shared" si="6"/>
        <v>640</v>
      </c>
      <c r="E24" s="15">
        <f t="shared" ref="E24:E28" si="9">+D24*B24/C24</f>
        <v>896</v>
      </c>
      <c r="F24" s="16">
        <f t="shared" si="7"/>
        <v>573440</v>
      </c>
      <c r="G24" s="31">
        <f t="shared" si="4"/>
        <v>360.35791731475609</v>
      </c>
      <c r="H24" s="32">
        <f t="shared" si="8"/>
        <v>504.50108424065854</v>
      </c>
      <c r="I24" s="10"/>
    </row>
    <row r="25" spans="1:11" x14ac:dyDescent="0.25">
      <c r="A25" s="60"/>
      <c r="B25" s="14">
        <v>3</v>
      </c>
      <c r="C25" s="37">
        <v>2</v>
      </c>
      <c r="D25" s="49">
        <f t="shared" si="6"/>
        <v>640</v>
      </c>
      <c r="E25" s="15">
        <f t="shared" si="9"/>
        <v>960</v>
      </c>
      <c r="F25" s="16">
        <f t="shared" si="7"/>
        <v>614400</v>
      </c>
      <c r="G25" s="31">
        <f t="shared" si="4"/>
        <v>348.13882288535416</v>
      </c>
      <c r="H25" s="32">
        <f t="shared" si="8"/>
        <v>522.20823432803127</v>
      </c>
      <c r="I25" s="10"/>
      <c r="K25" s="1"/>
    </row>
    <row r="26" spans="1:11" x14ac:dyDescent="0.25">
      <c r="A26" s="43"/>
      <c r="B26" s="14">
        <v>16</v>
      </c>
      <c r="C26" s="37">
        <v>10</v>
      </c>
      <c r="D26" s="49">
        <f t="shared" si="6"/>
        <v>640</v>
      </c>
      <c r="E26" s="15">
        <f t="shared" si="9"/>
        <v>1024</v>
      </c>
      <c r="F26" s="16">
        <f t="shared" si="7"/>
        <v>655360</v>
      </c>
      <c r="G26" s="31">
        <f t="shared" si="4"/>
        <v>337.08396580080756</v>
      </c>
      <c r="H26" s="32">
        <f t="shared" si="8"/>
        <v>539.33434528129214</v>
      </c>
      <c r="I26" s="10"/>
      <c r="K26" s="1"/>
    </row>
    <row r="27" spans="1:11" x14ac:dyDescent="0.25">
      <c r="A27" s="43"/>
      <c r="B27" s="14">
        <v>16</v>
      </c>
      <c r="C27" s="37">
        <v>9</v>
      </c>
      <c r="D27" s="49">
        <f t="shared" si="6"/>
        <v>640</v>
      </c>
      <c r="E27" s="15">
        <f t="shared" si="9"/>
        <v>1137.7777777777778</v>
      </c>
      <c r="F27" s="16">
        <f t="shared" si="7"/>
        <v>728177.77777777775</v>
      </c>
      <c r="G27" s="31">
        <f t="shared" si="4"/>
        <v>319.78592839585673</v>
      </c>
      <c r="H27" s="32">
        <f t="shared" si="8"/>
        <v>568.5083171481898</v>
      </c>
      <c r="I27" s="10"/>
      <c r="K27" s="1"/>
    </row>
    <row r="28" spans="1:11" x14ac:dyDescent="0.25">
      <c r="A28" s="43"/>
      <c r="B28" s="27">
        <v>2</v>
      </c>
      <c r="C28" s="38">
        <v>1</v>
      </c>
      <c r="D28" s="52">
        <f t="shared" si="6"/>
        <v>640</v>
      </c>
      <c r="E28" s="39">
        <f t="shared" si="9"/>
        <v>1280</v>
      </c>
      <c r="F28" s="41">
        <f t="shared" si="7"/>
        <v>819200</v>
      </c>
      <c r="G28" s="33">
        <f t="shared" si="4"/>
        <v>301.49706466232806</v>
      </c>
      <c r="H28" s="34">
        <f t="shared" si="8"/>
        <v>602.99412932465611</v>
      </c>
      <c r="I28" s="10"/>
      <c r="K28" s="1"/>
    </row>
    <row r="29" spans="1:11" x14ac:dyDescent="0.25">
      <c r="A29" s="44"/>
      <c r="B29" s="61" t="s">
        <v>6</v>
      </c>
      <c r="C29" s="63"/>
      <c r="D29" s="50">
        <v>640</v>
      </c>
      <c r="E29" s="5">
        <v>888</v>
      </c>
      <c r="F29" s="17">
        <f t="shared" si="7"/>
        <v>568320</v>
      </c>
      <c r="G29" s="9">
        <f t="shared" si="4"/>
        <v>361.97751162043056</v>
      </c>
      <c r="H29" s="4">
        <f t="shared" si="8"/>
        <v>502.24379737334738</v>
      </c>
      <c r="I29" s="10"/>
    </row>
    <row r="30" spans="1:11" x14ac:dyDescent="0.25">
      <c r="F30" s="1"/>
      <c r="G30" s="1"/>
      <c r="H30" s="1"/>
      <c r="I30" s="1"/>
    </row>
    <row r="31" spans="1:11" x14ac:dyDescent="0.25">
      <c r="F31" s="1"/>
      <c r="G31" s="1"/>
      <c r="H31" s="1"/>
      <c r="I31" s="1"/>
    </row>
    <row r="32" spans="1:11" x14ac:dyDescent="0.25">
      <c r="F32" s="1"/>
      <c r="G32" s="1"/>
      <c r="H32" s="1"/>
      <c r="I32" s="1"/>
    </row>
    <row r="33" spans="6:9" x14ac:dyDescent="0.25">
      <c r="F33" s="1"/>
      <c r="G33" s="1"/>
      <c r="H33" s="1"/>
      <c r="I33" s="1"/>
    </row>
    <row r="34" spans="6:9" x14ac:dyDescent="0.25">
      <c r="F34" s="1"/>
      <c r="G34" s="1"/>
      <c r="H34" s="1"/>
      <c r="I34" s="1"/>
    </row>
    <row r="35" spans="6:9" x14ac:dyDescent="0.25">
      <c r="F35" s="1"/>
      <c r="G35" s="1"/>
      <c r="H35" s="1"/>
      <c r="I35" s="1"/>
    </row>
    <row r="36" spans="6:9" x14ac:dyDescent="0.25">
      <c r="F36" s="1"/>
      <c r="G36" s="1"/>
      <c r="H36" s="1"/>
      <c r="I36" s="1"/>
    </row>
    <row r="37" spans="6:9" x14ac:dyDescent="0.25">
      <c r="F37" s="1"/>
      <c r="G37" s="1"/>
      <c r="H37" s="1"/>
      <c r="I37" s="1"/>
    </row>
    <row r="38" spans="6:9" x14ac:dyDescent="0.25">
      <c r="F38" s="1"/>
      <c r="G38" s="1"/>
      <c r="H38" s="1"/>
      <c r="I38" s="1"/>
    </row>
    <row r="39" spans="6:9" x14ac:dyDescent="0.25">
      <c r="F39" s="1"/>
      <c r="G39" s="1"/>
      <c r="H39" s="1"/>
      <c r="I39" s="1"/>
    </row>
    <row r="40" spans="6:9" x14ac:dyDescent="0.25">
      <c r="F40" s="1"/>
      <c r="G40" s="1"/>
      <c r="H40" s="1"/>
      <c r="I40" s="1"/>
    </row>
    <row r="41" spans="6:9" x14ac:dyDescent="0.25">
      <c r="F41" s="1"/>
      <c r="G41" s="1"/>
      <c r="H41" s="1"/>
      <c r="I41" s="1"/>
    </row>
    <row r="42" spans="6:9" x14ac:dyDescent="0.25">
      <c r="F42" s="1"/>
      <c r="G42" s="1"/>
      <c r="H42" s="1"/>
      <c r="I42" s="1"/>
    </row>
    <row r="43" spans="6:9" x14ac:dyDescent="0.25">
      <c r="F43" s="1"/>
      <c r="G43" s="1"/>
      <c r="H43" s="1"/>
      <c r="I43" s="1"/>
    </row>
    <row r="44" spans="6:9" x14ac:dyDescent="0.25">
      <c r="F44" s="1"/>
      <c r="G44" s="1"/>
      <c r="H44" s="1"/>
      <c r="I44" s="1"/>
    </row>
    <row r="45" spans="6:9" x14ac:dyDescent="0.25">
      <c r="F45" s="1"/>
      <c r="G45" s="1"/>
      <c r="H45" s="1"/>
      <c r="I45" s="1"/>
    </row>
    <row r="46" spans="6:9" x14ac:dyDescent="0.25">
      <c r="F46" s="1"/>
      <c r="G46" s="1"/>
      <c r="H46" s="1"/>
      <c r="I46" s="1"/>
    </row>
    <row r="47" spans="6:9" x14ac:dyDescent="0.25">
      <c r="F47" s="1"/>
      <c r="G47" s="1"/>
      <c r="H47" s="1"/>
      <c r="I47" s="1"/>
    </row>
    <row r="48" spans="6:9" x14ac:dyDescent="0.25">
      <c r="F48" s="1"/>
      <c r="G48" s="1"/>
      <c r="H48" s="1"/>
      <c r="I48" s="1"/>
    </row>
    <row r="49" spans="1:9" x14ac:dyDescent="0.25">
      <c r="F49" s="1"/>
      <c r="G49" s="1"/>
      <c r="H49" s="1"/>
      <c r="I49" s="1"/>
    </row>
    <row r="50" spans="1:9" x14ac:dyDescent="0.25">
      <c r="A50" t="s">
        <v>7</v>
      </c>
    </row>
    <row r="51" spans="1:9" x14ac:dyDescent="0.25">
      <c r="A51" s="12" t="s">
        <v>8</v>
      </c>
    </row>
  </sheetData>
  <mergeCells count="10">
    <mergeCell ref="J6:J7"/>
    <mergeCell ref="I6:I7"/>
    <mergeCell ref="A1:H1"/>
    <mergeCell ref="B21:C21"/>
    <mergeCell ref="B29:C29"/>
    <mergeCell ref="A12:A14"/>
    <mergeCell ref="A23:A25"/>
    <mergeCell ref="G10:H10"/>
    <mergeCell ref="D10:F10"/>
    <mergeCell ref="B10:C10"/>
  </mergeCells>
  <hyperlinks>
    <hyperlink ref="A51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7"/>
  <sheetViews>
    <sheetView workbookViewId="0">
      <selection activeCell="E44" sqref="E44"/>
    </sheetView>
  </sheetViews>
  <sheetFormatPr defaultRowHeight="15" x14ac:dyDescent="0.25"/>
  <cols>
    <col min="1" max="1" width="9.140625" customWidth="1"/>
  </cols>
  <sheetData>
    <row r="1" spans="1:16" x14ac:dyDescent="0.25">
      <c r="A1" s="45" t="s">
        <v>18</v>
      </c>
    </row>
    <row r="2" spans="1:16" x14ac:dyDescent="0.25">
      <c r="A2" s="45"/>
    </row>
    <row r="3" spans="1:16" x14ac:dyDescent="0.25">
      <c r="A3" s="45"/>
    </row>
    <row r="7" spans="1:16" x14ac:dyDescent="0.25">
      <c r="P7" s="4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Resizing Wordpress Images</vt:lpstr>
      <vt:lpstr>Text for Word macro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Murray</dc:creator>
  <cp:lastModifiedBy>Murray</cp:lastModifiedBy>
  <dcterms:created xsi:type="dcterms:W3CDTF">2014-03-26T13:39:36Z</dcterms:created>
  <dcterms:modified xsi:type="dcterms:W3CDTF">2015-08-12T14:14:47Z</dcterms:modified>
</cp:coreProperties>
</file>